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Иркутский Пенопласт\Desktop\"/>
    </mc:Choice>
  </mc:AlternateContent>
  <xr:revisionPtr revIDLastSave="0" documentId="13_ncr:1_{E7E3D11A-792C-48A5-AE21-3F17DCDF89F7}" xr6:coauthVersionLast="47" xr6:coauthVersionMax="47" xr10:uidLastSave="{00000000-0000-0000-0000-000000000000}"/>
  <bookViews>
    <workbookView xWindow="5355" yWindow="4215" windowWidth="21600" windowHeight="1138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F5" i="1" l="1"/>
  <c r="F6" i="1" l="1"/>
  <c r="K18" i="1"/>
  <c r="F18" i="1"/>
  <c r="F17" i="1"/>
  <c r="K14" i="1" l="1"/>
  <c r="K11" i="1"/>
  <c r="K17" i="1"/>
  <c r="K12" i="1"/>
  <c r="K13" i="1"/>
  <c r="F11" i="1"/>
  <c r="F12" i="1"/>
  <c r="F8" i="1"/>
  <c r="F7" i="1"/>
</calcChain>
</file>

<file path=xl/sharedStrings.xml><?xml version="1.0" encoding="utf-8"?>
<sst xmlns="http://schemas.openxmlformats.org/spreadsheetml/2006/main" count="75" uniqueCount="38">
  <si>
    <t>1.</t>
  </si>
  <si>
    <t>2000 х 1000 х 30 мм.</t>
  </si>
  <si>
    <t>1 лист.</t>
  </si>
  <si>
    <t>2.</t>
  </si>
  <si>
    <t>2000 х 1000 х 40 мм.</t>
  </si>
  <si>
    <t>3.</t>
  </si>
  <si>
    <t>2000 х 1000 х 50 мм.</t>
  </si>
  <si>
    <t>4.</t>
  </si>
  <si>
    <t>2000 х 1000 х 100 мм.</t>
  </si>
  <si>
    <t>5.</t>
  </si>
  <si>
    <t>1 м. куб.</t>
  </si>
  <si>
    <t>Размер 2*1м</t>
  </si>
  <si>
    <t>ед. изм.</t>
  </si>
  <si>
    <t>Цена/лист</t>
  </si>
  <si>
    <t>2500 х 1200 х 30 мм.</t>
  </si>
  <si>
    <t>2500 х 1200 х 40 мм.</t>
  </si>
  <si>
    <t>2500 х 1200 х 50 мм.</t>
  </si>
  <si>
    <t>2500 х 1200 х 100 мм.</t>
  </si>
  <si>
    <t>шт.</t>
  </si>
  <si>
    <t>ПЛИТЫ ПЕНОПОЛИСТИРОЛЬНЫЕ с пазами</t>
  </si>
  <si>
    <t>м3</t>
  </si>
  <si>
    <t>Скорлупа ПСБ-С-25 (50 мм) 1м</t>
  </si>
  <si>
    <t>Скорлупа ПСБ-С-25 (100 мм) 1м</t>
  </si>
  <si>
    <t>Пенополистирол Гранулированный 3-4мм/ от 6мм /дробренный</t>
  </si>
  <si>
    <r>
      <t xml:space="preserve">664003, Г. ИРКУТСК,  УЛ. РАКИТНАЯ 18 </t>
    </r>
    <r>
      <rPr>
        <b/>
        <u/>
        <sz val="11"/>
        <color theme="10"/>
        <rFont val="Calibri"/>
        <family val="2"/>
        <charset val="204"/>
      </rPr>
      <t>ТЕЛ: 8 (3952) 94-35-35,</t>
    </r>
    <r>
      <rPr>
        <u/>
        <sz val="9"/>
        <color theme="10"/>
        <rFont val="Calibri"/>
        <family val="2"/>
        <charset val="204"/>
      </rPr>
      <t xml:space="preserve"> MAIL:  943535@INBOX.RU </t>
    </r>
  </si>
  <si>
    <t>Размер 2,5*1,2м (СИП-панель)</t>
  </si>
  <si>
    <t>Пенополистирол гранулированный (наполнитель для бескаркасной мебели)</t>
  </si>
  <si>
    <t xml:space="preserve"> Пенопласт ПСБ-С-15 (ППС-8)</t>
  </si>
  <si>
    <t>Размер 1*1 м</t>
  </si>
  <si>
    <t>1000 х 1000 х 30 мм.</t>
  </si>
  <si>
    <t>1000 х 1000 х 40 мм.</t>
  </si>
  <si>
    <t>1000 х 1000 х 50 мм.</t>
  </si>
  <si>
    <t>1000 х 1000 х 100 мм.</t>
  </si>
  <si>
    <t>Пенопласт ПСБ-С-35 (ППС-25)</t>
  </si>
  <si>
    <t>Скорлупа ПСБ-С-25 (160 мм) 1м</t>
  </si>
  <si>
    <t>4500 руб./2500 руб. /2000руб.</t>
  </si>
  <si>
    <t>Пенопласт ПСБ-С-25 (ППС-15)</t>
  </si>
  <si>
    <t>960.00р.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</si>
</sst>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р.&quot;;[Red]\-#,##0.00&quot;р.&quot;"/>
    <numFmt numFmtId="165" formatCode="#,##0.00\ &quot;₽&quot;"/>
  </numFmts>
  <fonts count="8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9"/>
      <color rgb="FF000000"/>
      <name val="Calibri"/>
      <family val="2"/>
      <charset val="204"/>
      <scheme val="minor"/>
    </font>
    <font>
      <b/>
      <sz val="9"/>
      <color theme="0"/>
      <name val="Calibri"/>
      <family val="2"/>
      <charset val="204"/>
      <scheme val="minor"/>
    </font>
    <font>
      <sz val="6"/>
      <color theme="1"/>
      <name val="Calibri"/>
      <family val="2"/>
      <charset val="204"/>
      <scheme val="minor"/>
    </font>
    <font>
      <u/>
      <sz val="9"/>
      <color theme="10"/>
      <name val="Calibri"/>
      <family val="2"/>
      <charset val="204"/>
    </font>
    <font>
      <b/>
      <u/>
      <sz val="11"/>
      <color theme="10"/>
      <name val="Calibri"/>
      <family val="2"/>
      <charset val="204"/>
    </font>
    <font>
      <b/>
      <sz val="8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medium">
        <color rgb="FF3F3F3F"/>
      </left>
      <right/>
      <top style="medium">
        <color rgb="FF3F3F3F"/>
      </top>
      <bottom/>
      <diagonal/>
    </border>
    <border>
      <left/>
      <right/>
      <top style="medium">
        <color rgb="FF3F3F3F"/>
      </top>
      <bottom/>
      <diagonal/>
    </border>
    <border>
      <left/>
      <right style="medium">
        <color rgb="FF3F3F3F"/>
      </right>
      <top style="medium">
        <color rgb="FF3F3F3F"/>
      </top>
      <bottom/>
      <diagonal/>
    </border>
    <border>
      <left style="medium">
        <color rgb="FF3F3F3F"/>
      </left>
      <right/>
      <top/>
      <bottom style="medium">
        <color rgb="FF3F3F3F"/>
      </bottom>
      <diagonal/>
    </border>
    <border>
      <left/>
      <right/>
      <top/>
      <bottom style="medium">
        <color rgb="FF3F3F3F"/>
      </bottom>
      <diagonal/>
    </border>
    <border>
      <left/>
      <right style="medium">
        <color rgb="FF3F3F3F"/>
      </right>
      <top/>
      <bottom style="medium">
        <color rgb="FF3F3F3F"/>
      </bottom>
      <diagonal/>
    </border>
    <border>
      <left style="medium">
        <color rgb="FF3F3F3F"/>
      </left>
      <right/>
      <top style="medium">
        <color rgb="FF3F3F3F"/>
      </top>
      <bottom style="medium">
        <color rgb="FF3F3F3F"/>
      </bottom>
      <diagonal/>
    </border>
    <border>
      <left/>
      <right/>
      <top style="medium">
        <color rgb="FF3F3F3F"/>
      </top>
      <bottom style="medium">
        <color rgb="FF3F3F3F"/>
      </bottom>
      <diagonal/>
    </border>
    <border>
      <left/>
      <right style="medium">
        <color rgb="FF3F3F3F"/>
      </right>
      <top style="medium">
        <color rgb="FF3F3F3F"/>
      </top>
      <bottom style="medium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3F3F3F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5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2" fillId="0" borderId="6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164" fontId="3" fillId="3" borderId="6" xfId="0" applyNumberFormat="1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64" fontId="3" fillId="3" borderId="10" xfId="0" applyNumberFormat="1" applyFont="1" applyFill="1" applyBorder="1" applyAlignment="1">
      <alignment horizontal="center" vertical="center" wrapText="1"/>
    </xf>
    <xf numFmtId="165" fontId="2" fillId="0" borderId="14" xfId="0" applyNumberFormat="1" applyFont="1" applyBorder="1" applyAlignment="1">
      <alignment horizontal="center" vertical="center" wrapText="1"/>
    </xf>
    <xf numFmtId="165" fontId="2" fillId="0" borderId="15" xfId="0" applyNumberFormat="1" applyFont="1" applyBorder="1" applyAlignment="1">
      <alignment horizontal="center" vertical="center" wrapText="1"/>
    </xf>
    <xf numFmtId="165" fontId="3" fillId="3" borderId="15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right" vertical="center" wrapText="1"/>
    </xf>
    <xf numFmtId="164" fontId="2" fillId="0" borderId="9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quotePrefix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5" fillId="0" borderId="4" xfId="1" applyFont="1" applyBorder="1" applyAlignment="1" applyProtection="1">
      <alignment horizontal="center" wrapText="1"/>
    </xf>
    <xf numFmtId="0" fontId="1" fillId="0" borderId="5" xfId="1" applyBorder="1" applyAlignment="1" applyProtection="1">
      <alignment horizontal="center" wrapText="1"/>
    </xf>
    <xf numFmtId="0" fontId="1" fillId="0" borderId="6" xfId="1" applyBorder="1" applyAlignment="1" applyProtection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0</xdr:row>
      <xdr:rowOff>9526</xdr:rowOff>
    </xdr:from>
    <xdr:to>
      <xdr:col>10</xdr:col>
      <xdr:colOff>1026184</xdr:colOff>
      <xdr:row>0</xdr:row>
      <xdr:rowOff>1714500</xdr:rowOff>
    </xdr:to>
    <xdr:pic>
      <xdr:nvPicPr>
        <xdr:cNvPr id="4" name="Рисунок 3" descr="Пенопласт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6" y="9526"/>
          <a:ext cx="6562113" cy="17049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943535@INBO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8"/>
  <sheetViews>
    <sheetView tabSelected="1" workbookViewId="0">
      <selection activeCell="K22" sqref="K22"/>
    </sheetView>
  </sheetViews>
  <sheetFormatPr defaultColWidth="9.140625" defaultRowHeight="15" x14ac:dyDescent="0.25"/>
  <cols>
    <col min="1" max="1" width="5" style="1" customWidth="1"/>
    <col min="2" max="2" width="3.7109375" style="1" customWidth="1"/>
    <col min="3" max="3" width="15.42578125" style="1" customWidth="1"/>
    <col min="4" max="4" width="12" style="1" customWidth="1"/>
    <col min="5" max="5" width="9.140625" style="1"/>
    <col min="6" max="6" width="12.140625" style="1" customWidth="1"/>
    <col min="7" max="7" width="3.140625" style="1" customWidth="1"/>
    <col min="8" max="8" width="6.28515625" style="1" customWidth="1"/>
    <col min="9" max="9" width="7.140625" style="1" customWidth="1"/>
    <col min="10" max="10" width="9.140625" style="1" customWidth="1"/>
    <col min="11" max="11" width="15.42578125" style="1" customWidth="1"/>
    <col min="12" max="13" width="9.140625" style="1"/>
    <col min="14" max="14" width="16.85546875" style="1" customWidth="1"/>
    <col min="15" max="16384" width="9.140625" style="1"/>
  </cols>
  <sheetData>
    <row r="1" spans="1:12" ht="135.75" customHeight="1" x14ac:dyDescent="0.25">
      <c r="A1" s="37"/>
      <c r="B1" s="38"/>
      <c r="C1" s="38"/>
      <c r="D1" s="38"/>
      <c r="E1" s="38"/>
      <c r="F1" s="38"/>
      <c r="G1" s="38"/>
      <c r="H1" s="38"/>
      <c r="I1" s="38"/>
      <c r="J1" s="38"/>
      <c r="K1" s="39"/>
    </row>
    <row r="2" spans="1:12" ht="15.75" thickBot="1" x14ac:dyDescent="0.3">
      <c r="A2" s="40" t="s">
        <v>24</v>
      </c>
      <c r="B2" s="41"/>
      <c r="C2" s="41"/>
      <c r="D2" s="41"/>
      <c r="E2" s="41"/>
      <c r="F2" s="41"/>
      <c r="G2" s="41"/>
      <c r="H2" s="41"/>
      <c r="I2" s="41"/>
      <c r="J2" s="41"/>
      <c r="K2" s="42"/>
    </row>
    <row r="3" spans="1:12" ht="15.75" customHeight="1" x14ac:dyDescent="0.25">
      <c r="A3" s="43"/>
      <c r="B3" s="44"/>
      <c r="C3" s="46" t="s">
        <v>11</v>
      </c>
      <c r="D3" s="47"/>
      <c r="E3" s="7" t="s">
        <v>12</v>
      </c>
      <c r="F3" s="7" t="s">
        <v>13</v>
      </c>
      <c r="G3" s="8"/>
      <c r="H3" s="48" t="s">
        <v>28</v>
      </c>
      <c r="I3" s="49"/>
      <c r="J3" s="47"/>
      <c r="K3" s="9" t="s">
        <v>13</v>
      </c>
      <c r="L3" s="2"/>
    </row>
    <row r="4" spans="1:12" ht="15.75" customHeight="1" thickBot="1" x14ac:dyDescent="0.3">
      <c r="A4" s="33" t="s">
        <v>27</v>
      </c>
      <c r="B4" s="33"/>
      <c r="C4" s="33"/>
      <c r="D4" s="33"/>
      <c r="E4" s="33"/>
      <c r="F4" s="33"/>
      <c r="G4" s="33"/>
      <c r="H4" s="33"/>
      <c r="I4" s="33"/>
      <c r="J4" s="33"/>
      <c r="K4" s="45"/>
    </row>
    <row r="5" spans="1:12" ht="14.25" customHeight="1" x14ac:dyDescent="0.25">
      <c r="A5" s="33" t="s">
        <v>0</v>
      </c>
      <c r="B5" s="33"/>
      <c r="C5" s="34" t="s">
        <v>1</v>
      </c>
      <c r="D5" s="34"/>
      <c r="E5" s="11" t="s">
        <v>2</v>
      </c>
      <c r="F5" s="12">
        <f>F9*0.06</f>
        <v>150</v>
      </c>
      <c r="G5" s="13"/>
      <c r="H5" s="35" t="s">
        <v>29</v>
      </c>
      <c r="I5" s="34"/>
      <c r="J5" s="36"/>
      <c r="K5" s="15">
        <v>60</v>
      </c>
    </row>
    <row r="6" spans="1:12" ht="14.25" customHeight="1" x14ac:dyDescent="0.25">
      <c r="A6" s="33" t="s">
        <v>3</v>
      </c>
      <c r="B6" s="33"/>
      <c r="C6" s="34" t="s">
        <v>4</v>
      </c>
      <c r="D6" s="34"/>
      <c r="E6" s="11" t="s">
        <v>2</v>
      </c>
      <c r="F6" s="12">
        <f>F9*0.08</f>
        <v>200</v>
      </c>
      <c r="G6" s="13"/>
      <c r="H6" s="35" t="s">
        <v>30</v>
      </c>
      <c r="I6" s="34"/>
      <c r="J6" s="36"/>
      <c r="K6" s="16">
        <v>80</v>
      </c>
    </row>
    <row r="7" spans="1:12" ht="12.75" customHeight="1" x14ac:dyDescent="0.25">
      <c r="A7" s="33" t="s">
        <v>5</v>
      </c>
      <c r="B7" s="33"/>
      <c r="C7" s="34" t="s">
        <v>6</v>
      </c>
      <c r="D7" s="34"/>
      <c r="E7" s="11" t="s">
        <v>2</v>
      </c>
      <c r="F7" s="12">
        <f>F9*0.1</f>
        <v>250</v>
      </c>
      <c r="G7" s="13"/>
      <c r="H7" s="35" t="s">
        <v>31</v>
      </c>
      <c r="I7" s="34"/>
      <c r="J7" s="36"/>
      <c r="K7" s="16">
        <v>100</v>
      </c>
      <c r="L7" s="2"/>
    </row>
    <row r="8" spans="1:12" ht="15" customHeight="1" x14ac:dyDescent="0.25">
      <c r="A8" s="33" t="s">
        <v>7</v>
      </c>
      <c r="B8" s="33"/>
      <c r="C8" s="34" t="s">
        <v>8</v>
      </c>
      <c r="D8" s="34"/>
      <c r="E8" s="11" t="s">
        <v>2</v>
      </c>
      <c r="F8" s="12">
        <f>F9*0.2</f>
        <v>500</v>
      </c>
      <c r="G8" s="13"/>
      <c r="H8" s="35" t="s">
        <v>32</v>
      </c>
      <c r="I8" s="34"/>
      <c r="J8" s="36"/>
      <c r="K8" s="16">
        <v>200</v>
      </c>
      <c r="L8" s="2"/>
    </row>
    <row r="9" spans="1:12" ht="15" customHeight="1" x14ac:dyDescent="0.25">
      <c r="A9" s="33" t="s">
        <v>9</v>
      </c>
      <c r="B9" s="33"/>
      <c r="C9" s="34"/>
      <c r="D9" s="34"/>
      <c r="E9" s="11" t="s">
        <v>10</v>
      </c>
      <c r="F9" s="14">
        <v>2500</v>
      </c>
      <c r="G9" s="13"/>
      <c r="H9" s="35" t="s">
        <v>10</v>
      </c>
      <c r="I9" s="34"/>
      <c r="J9" s="36"/>
      <c r="K9" s="17">
        <v>2000</v>
      </c>
      <c r="L9" s="2"/>
    </row>
    <row r="10" spans="1:12" ht="20.25" customHeight="1" thickBot="1" x14ac:dyDescent="0.3">
      <c r="A10" s="50" t="s">
        <v>36</v>
      </c>
      <c r="B10" s="51"/>
      <c r="C10" s="51"/>
      <c r="D10" s="51"/>
      <c r="E10" s="51"/>
      <c r="F10" s="51"/>
      <c r="G10" s="10"/>
      <c r="H10" s="52" t="s">
        <v>25</v>
      </c>
      <c r="I10" s="52"/>
      <c r="J10" s="52"/>
      <c r="K10" s="53"/>
      <c r="L10" s="2"/>
    </row>
    <row r="11" spans="1:12" ht="14.25" customHeight="1" thickBot="1" x14ac:dyDescent="0.3">
      <c r="A11" s="24" t="s">
        <v>0</v>
      </c>
      <c r="B11" s="27"/>
      <c r="C11" s="28" t="s">
        <v>1</v>
      </c>
      <c r="D11" s="30"/>
      <c r="E11" s="3" t="s">
        <v>2</v>
      </c>
      <c r="F11" s="5">
        <f>F15*0.06</f>
        <v>288</v>
      </c>
      <c r="G11" s="4"/>
      <c r="H11" s="28" t="s">
        <v>14</v>
      </c>
      <c r="I11" s="29"/>
      <c r="J11" s="30"/>
      <c r="K11" s="5">
        <f>$K$15*0.09</f>
        <v>477</v>
      </c>
    </row>
    <row r="12" spans="1:12" ht="15" customHeight="1" thickBot="1" x14ac:dyDescent="0.3">
      <c r="A12" s="24" t="s">
        <v>3</v>
      </c>
      <c r="B12" s="27"/>
      <c r="C12" s="28" t="s">
        <v>4</v>
      </c>
      <c r="D12" s="30"/>
      <c r="E12" s="3" t="s">
        <v>2</v>
      </c>
      <c r="F12" s="5">
        <f>F15*0.08</f>
        <v>384</v>
      </c>
      <c r="G12" s="4"/>
      <c r="H12" s="28" t="s">
        <v>15</v>
      </c>
      <c r="I12" s="29"/>
      <c r="J12" s="30"/>
      <c r="K12" s="5">
        <f>$K$15*0.12</f>
        <v>636</v>
      </c>
      <c r="L12" s="2"/>
    </row>
    <row r="13" spans="1:12" ht="15" customHeight="1" thickBot="1" x14ac:dyDescent="0.3">
      <c r="A13" s="24" t="s">
        <v>5</v>
      </c>
      <c r="B13" s="27"/>
      <c r="C13" s="28" t="s">
        <v>6</v>
      </c>
      <c r="D13" s="30"/>
      <c r="E13" s="3" t="s">
        <v>2</v>
      </c>
      <c r="F13" s="5">
        <f>F15*0.1</f>
        <v>480</v>
      </c>
      <c r="G13" s="4"/>
      <c r="H13" s="28" t="s">
        <v>16</v>
      </c>
      <c r="I13" s="29"/>
      <c r="J13" s="30"/>
      <c r="K13" s="5">
        <f>$K$15*0.15</f>
        <v>795</v>
      </c>
      <c r="L13" s="2"/>
    </row>
    <row r="14" spans="1:12" ht="14.25" customHeight="1" thickBot="1" x14ac:dyDescent="0.3">
      <c r="A14" s="24" t="s">
        <v>7</v>
      </c>
      <c r="B14" s="27"/>
      <c r="C14" s="28" t="s">
        <v>8</v>
      </c>
      <c r="D14" s="30"/>
      <c r="E14" s="3" t="s">
        <v>2</v>
      </c>
      <c r="F14" s="5" t="s">
        <v>37</v>
      </c>
      <c r="G14" s="4"/>
      <c r="H14" s="28" t="s">
        <v>17</v>
      </c>
      <c r="I14" s="29"/>
      <c r="J14" s="30"/>
      <c r="K14" s="5">
        <f>$K$15*0.3</f>
        <v>1590</v>
      </c>
      <c r="L14" s="2"/>
    </row>
    <row r="15" spans="1:12" ht="15" customHeight="1" thickBot="1" x14ac:dyDescent="0.3">
      <c r="A15" s="24" t="s">
        <v>9</v>
      </c>
      <c r="B15" s="27"/>
      <c r="C15" s="28" t="s">
        <v>10</v>
      </c>
      <c r="D15" s="30"/>
      <c r="E15" s="3" t="s">
        <v>10</v>
      </c>
      <c r="F15" s="6">
        <v>4800</v>
      </c>
      <c r="G15" s="4"/>
      <c r="H15" s="28" t="s">
        <v>10</v>
      </c>
      <c r="I15" s="29"/>
      <c r="J15" s="30"/>
      <c r="K15" s="6">
        <v>5300</v>
      </c>
      <c r="L15" s="2"/>
    </row>
    <row r="16" spans="1:12" ht="15.75" thickBot="1" x14ac:dyDescent="0.3">
      <c r="A16" s="24" t="s">
        <v>33</v>
      </c>
      <c r="B16" s="25"/>
      <c r="C16" s="25"/>
      <c r="D16" s="25"/>
      <c r="E16" s="25"/>
      <c r="F16" s="25"/>
      <c r="G16" s="25"/>
      <c r="H16" s="25"/>
      <c r="I16" s="25"/>
      <c r="J16" s="25"/>
      <c r="K16" s="26"/>
    </row>
    <row r="17" spans="1:11" ht="18" customHeight="1" thickBot="1" x14ac:dyDescent="0.3">
      <c r="A17" s="24" t="s">
        <v>0</v>
      </c>
      <c r="B17" s="27"/>
      <c r="C17" s="28" t="s">
        <v>6</v>
      </c>
      <c r="D17" s="30"/>
      <c r="E17" s="3" t="s">
        <v>2</v>
      </c>
      <c r="F17" s="5">
        <f>F19*0.1</f>
        <v>680</v>
      </c>
      <c r="G17" s="4"/>
      <c r="H17" s="28" t="s">
        <v>16</v>
      </c>
      <c r="I17" s="29"/>
      <c r="J17" s="30"/>
      <c r="K17" s="5">
        <f>K19*0.15</f>
        <v>1102.5</v>
      </c>
    </row>
    <row r="18" spans="1:11" ht="15.75" customHeight="1" thickBot="1" x14ac:dyDescent="0.3">
      <c r="A18" s="24" t="s">
        <v>3</v>
      </c>
      <c r="B18" s="27"/>
      <c r="C18" s="28" t="s">
        <v>8</v>
      </c>
      <c r="D18" s="30"/>
      <c r="E18" s="3" t="s">
        <v>2</v>
      </c>
      <c r="F18" s="5">
        <f>F19*0.2</f>
        <v>1360</v>
      </c>
      <c r="G18" s="4"/>
      <c r="H18" s="28" t="s">
        <v>17</v>
      </c>
      <c r="I18" s="29"/>
      <c r="J18" s="30"/>
      <c r="K18" s="5">
        <f>K19*0.3</f>
        <v>2205</v>
      </c>
    </row>
    <row r="19" spans="1:11" ht="17.25" customHeight="1" thickBot="1" x14ac:dyDescent="0.3">
      <c r="A19" s="24"/>
      <c r="B19" s="27"/>
      <c r="C19" s="28"/>
      <c r="D19" s="30"/>
      <c r="E19" s="3" t="s">
        <v>10</v>
      </c>
      <c r="F19" s="6">
        <v>6800</v>
      </c>
      <c r="G19" s="4"/>
      <c r="H19" s="28" t="s">
        <v>10</v>
      </c>
      <c r="I19" s="29"/>
      <c r="J19" s="30"/>
      <c r="K19" s="6">
        <v>7350</v>
      </c>
    </row>
    <row r="20" spans="1:11" ht="15.75" thickBot="1" x14ac:dyDescent="0.3">
      <c r="A20" s="24" t="s">
        <v>0</v>
      </c>
      <c r="B20" s="27"/>
      <c r="C20" s="28" t="s">
        <v>21</v>
      </c>
      <c r="D20" s="29"/>
      <c r="E20" s="29"/>
      <c r="F20" s="29"/>
      <c r="G20" s="29"/>
      <c r="H20" s="30"/>
      <c r="I20" s="3" t="s">
        <v>18</v>
      </c>
      <c r="J20" s="31">
        <v>250</v>
      </c>
      <c r="K20" s="32"/>
    </row>
    <row r="21" spans="1:11" ht="15.75" thickBot="1" x14ac:dyDescent="0.3">
      <c r="A21" s="24" t="s">
        <v>3</v>
      </c>
      <c r="B21" s="27"/>
      <c r="C21" s="28" t="s">
        <v>22</v>
      </c>
      <c r="D21" s="29"/>
      <c r="E21" s="29"/>
      <c r="F21" s="29"/>
      <c r="G21" s="29"/>
      <c r="H21" s="30"/>
      <c r="I21" s="3" t="s">
        <v>18</v>
      </c>
      <c r="J21" s="31">
        <v>350</v>
      </c>
      <c r="K21" s="32"/>
    </row>
    <row r="22" spans="1:11" ht="15.75" thickBot="1" x14ac:dyDescent="0.3">
      <c r="A22" s="20" t="s">
        <v>5</v>
      </c>
      <c r="B22" s="18"/>
      <c r="C22" s="28" t="s">
        <v>34</v>
      </c>
      <c r="D22" s="29"/>
      <c r="E22" s="29"/>
      <c r="F22" s="29"/>
      <c r="G22" s="29"/>
      <c r="H22" s="30"/>
      <c r="I22" s="3" t="s">
        <v>18</v>
      </c>
      <c r="J22" s="19"/>
      <c r="K22" s="21">
        <v>500</v>
      </c>
    </row>
    <row r="23" spans="1:11" ht="15.75" thickBot="1" x14ac:dyDescent="0.3">
      <c r="A23" s="24" t="s">
        <v>19</v>
      </c>
      <c r="B23" s="25"/>
      <c r="C23" s="25"/>
      <c r="D23" s="25"/>
      <c r="E23" s="25"/>
      <c r="F23" s="25"/>
      <c r="G23" s="25"/>
      <c r="H23" s="25"/>
      <c r="I23" s="25"/>
      <c r="J23" s="25"/>
      <c r="K23" s="26"/>
    </row>
    <row r="24" spans="1:11" ht="15.75" thickBot="1" x14ac:dyDescent="0.3">
      <c r="A24" s="24" t="s">
        <v>26</v>
      </c>
      <c r="B24" s="25"/>
      <c r="C24" s="25"/>
      <c r="D24" s="25"/>
      <c r="E24" s="25"/>
      <c r="F24" s="25"/>
      <c r="G24" s="25"/>
      <c r="H24" s="25"/>
      <c r="I24" s="25"/>
      <c r="J24" s="25"/>
      <c r="K24" s="26"/>
    </row>
    <row r="25" spans="1:11" ht="15.75" thickBot="1" x14ac:dyDescent="0.3">
      <c r="A25" s="24" t="s">
        <v>0</v>
      </c>
      <c r="B25" s="27"/>
      <c r="C25" s="28" t="s">
        <v>23</v>
      </c>
      <c r="D25" s="29"/>
      <c r="E25" s="29"/>
      <c r="F25" s="29"/>
      <c r="G25" s="29"/>
      <c r="H25" s="30"/>
      <c r="I25" s="3" t="s">
        <v>20</v>
      </c>
      <c r="J25" s="31" t="s">
        <v>35</v>
      </c>
      <c r="K25" s="32"/>
    </row>
    <row r="26" spans="1:11" x14ac:dyDescent="0.25">
      <c r="A26" s="22"/>
      <c r="B26" s="23"/>
      <c r="C26" s="23"/>
      <c r="D26" s="23"/>
      <c r="E26" s="23"/>
      <c r="F26" s="23"/>
      <c r="G26" s="23"/>
      <c r="H26" s="23"/>
      <c r="I26" s="23"/>
      <c r="J26" s="23"/>
      <c r="K26" s="23"/>
    </row>
    <row r="27" spans="1:11" x14ac:dyDescent="0.25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</row>
    <row r="28" spans="1:11" ht="40.5" customHeight="1" x14ac:dyDescent="0.2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</row>
    <row r="29" spans="1:11" ht="15" customHeight="1" x14ac:dyDescent="0.2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</row>
    <row r="30" spans="1:11" x14ac:dyDescent="0.25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</row>
    <row r="31" spans="1:11" x14ac:dyDescent="0.2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</row>
    <row r="32" spans="1:11" x14ac:dyDescent="0.2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</row>
    <row r="33" spans="1:11" x14ac:dyDescent="0.2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</row>
    <row r="34" spans="1:11" x14ac:dyDescent="0.2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</row>
    <row r="35" spans="1:11" x14ac:dyDescent="0.2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</row>
    <row r="36" spans="1:11" x14ac:dyDescent="0.2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</row>
    <row r="37" spans="1:11" x14ac:dyDescent="0.25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</row>
    <row r="38" spans="1:11" x14ac:dyDescent="0.2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</row>
  </sheetData>
  <mergeCells count="61">
    <mergeCell ref="C25:H25"/>
    <mergeCell ref="J25:K25"/>
    <mergeCell ref="A25:B25"/>
    <mergeCell ref="A19:B19"/>
    <mergeCell ref="C19:D19"/>
    <mergeCell ref="H19:J19"/>
    <mergeCell ref="C22:H22"/>
    <mergeCell ref="A14:B14"/>
    <mergeCell ref="C14:D14"/>
    <mergeCell ref="H14:J14"/>
    <mergeCell ref="A15:B15"/>
    <mergeCell ref="C15:D15"/>
    <mergeCell ref="H15:J15"/>
    <mergeCell ref="A12:B12"/>
    <mergeCell ref="C12:D12"/>
    <mergeCell ref="H12:J12"/>
    <mergeCell ref="A13:B13"/>
    <mergeCell ref="C13:D13"/>
    <mergeCell ref="H13:J13"/>
    <mergeCell ref="C9:D9"/>
    <mergeCell ref="H9:J9"/>
    <mergeCell ref="A11:B11"/>
    <mergeCell ref="C11:D11"/>
    <mergeCell ref="H11:J11"/>
    <mergeCell ref="A9:B9"/>
    <mergeCell ref="A10:F10"/>
    <mergeCell ref="H10:K10"/>
    <mergeCell ref="A1:K1"/>
    <mergeCell ref="A2:K2"/>
    <mergeCell ref="A6:B6"/>
    <mergeCell ref="C6:D6"/>
    <mergeCell ref="H6:J6"/>
    <mergeCell ref="A3:B3"/>
    <mergeCell ref="A4:K4"/>
    <mergeCell ref="A5:B5"/>
    <mergeCell ref="C5:D5"/>
    <mergeCell ref="H5:J5"/>
    <mergeCell ref="C3:D3"/>
    <mergeCell ref="H3:J3"/>
    <mergeCell ref="A7:B7"/>
    <mergeCell ref="C7:D7"/>
    <mergeCell ref="H7:J7"/>
    <mergeCell ref="A8:B8"/>
    <mergeCell ref="C8:D8"/>
    <mergeCell ref="H8:J8"/>
    <mergeCell ref="A26:K38"/>
    <mergeCell ref="A16:K16"/>
    <mergeCell ref="A17:B17"/>
    <mergeCell ref="A20:B20"/>
    <mergeCell ref="C20:H20"/>
    <mergeCell ref="J20:K20"/>
    <mergeCell ref="J21:K21"/>
    <mergeCell ref="C21:H21"/>
    <mergeCell ref="A21:B21"/>
    <mergeCell ref="A23:K23"/>
    <mergeCell ref="A18:B18"/>
    <mergeCell ref="C17:D17"/>
    <mergeCell ref="C18:D18"/>
    <mergeCell ref="H17:J17"/>
    <mergeCell ref="H18:J18"/>
    <mergeCell ref="A24:K24"/>
  </mergeCells>
  <hyperlinks>
    <hyperlink ref="A2" r:id="rId1" display="mailto:943535@INBOX.RU" xr:uid="{00000000-0004-0000-0000-000000000000}"/>
  </hyperlinks>
  <pageMargins left="0.23622047244094491" right="0.23622047244094491" top="0.35433070866141736" bottom="0.35433070866141736" header="0.31496062992125984" footer="0.31496062992125984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Иркутский Пенопласт</cp:lastModifiedBy>
  <cp:lastPrinted>2021-06-22T04:30:03Z</cp:lastPrinted>
  <dcterms:created xsi:type="dcterms:W3CDTF">2016-04-20T07:36:10Z</dcterms:created>
  <dcterms:modified xsi:type="dcterms:W3CDTF">2025-05-21T08:03:46Z</dcterms:modified>
</cp:coreProperties>
</file>